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假二技_週日班" sheetId="1" r:id="rId4"/>
  </sheets>
  <definedNames/>
  <calcPr/>
  <extLst>
    <ext uri="GoogleSheetsCustomDataVersion1">
      <go:sheetsCustomData xmlns:go="http://customooxmlschemas.google.com/" r:id="rId5" roundtripDataSignature="AMtx7mhXI63eZA40oZ/mwYj3MuKEkauTjw=="/>
    </ext>
  </extLst>
</workbook>
</file>

<file path=xl/sharedStrings.xml><?xml version="1.0" encoding="utf-8"?>
<sst xmlns="http://schemas.openxmlformats.org/spreadsheetml/2006/main" count="91" uniqueCount="91">
  <si>
    <r>
      <rPr>
        <rFont val="Times New Roman"/>
        <color theme="1"/>
        <sz val="24.0"/>
      </rPr>
      <t xml:space="preserve"> 110</t>
    </r>
    <r>
      <rPr>
        <rFont val="標楷體"/>
        <color theme="1"/>
        <sz val="24.0"/>
      </rPr>
      <t>學年度大仁科技大學二技進修部多媒體設計系</t>
    </r>
    <r>
      <rPr>
        <rFont val="Times New Roman"/>
        <color theme="1"/>
        <sz val="24.0"/>
      </rPr>
      <t xml:space="preserve"> </t>
    </r>
    <r>
      <rPr>
        <rFont val="標楷體"/>
        <color theme="1"/>
        <sz val="24.0"/>
      </rPr>
      <t>課程表</t>
    </r>
  </si>
  <si>
    <r>
      <rPr>
        <rFont val="Times New Roman"/>
        <color theme="1"/>
        <sz val="16.0"/>
      </rPr>
      <t>110.05.05</t>
    </r>
    <r>
      <rPr>
        <rFont val="標楷體"/>
        <color theme="1"/>
        <sz val="16.0"/>
      </rPr>
      <t>系課程委員會會議通過</t>
    </r>
  </si>
  <si>
    <r>
      <rPr>
        <rFont val="Times New Roman"/>
        <color theme="1"/>
        <sz val="16.0"/>
      </rPr>
      <t>110.05.10</t>
    </r>
    <r>
      <rPr>
        <rFont val="標楷體"/>
        <color theme="1"/>
        <sz val="16.0"/>
      </rPr>
      <t>院課程委員會會議通過</t>
    </r>
  </si>
  <si>
    <r>
      <rPr>
        <rFont val="Times New Roman"/>
        <color theme="1"/>
        <sz val="16.0"/>
      </rPr>
      <t>110.05.27</t>
    </r>
    <r>
      <rPr>
        <rFont val="標楷體"/>
        <color theme="1"/>
        <sz val="16.0"/>
      </rPr>
      <t>校課程委員會會議通過</t>
    </r>
  </si>
  <si>
    <r>
      <rPr>
        <rFont val="標楷體"/>
        <color theme="1"/>
        <sz val="22.0"/>
      </rPr>
      <t>類別</t>
    </r>
  </si>
  <si>
    <r>
      <rPr>
        <rFont val="標楷體"/>
        <color theme="1"/>
        <sz val="22.0"/>
      </rPr>
      <t>第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一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學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年</t>
    </r>
  </si>
  <si>
    <r>
      <rPr>
        <rFont val="標楷體"/>
        <color theme="1"/>
        <sz val="22.0"/>
      </rPr>
      <t>第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二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學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年</t>
    </r>
  </si>
  <si>
    <r>
      <rPr>
        <rFont val="標楷體"/>
        <color theme="1"/>
        <sz val="22.0"/>
      </rPr>
      <t>科</t>
    </r>
    <r>
      <rPr>
        <rFont val="Times New Roman"/>
        <color theme="1"/>
        <sz val="22.0"/>
      </rPr>
      <t xml:space="preserve">        </t>
    </r>
    <r>
      <rPr>
        <rFont val="標楷體"/>
        <color theme="1"/>
        <sz val="22.0"/>
      </rPr>
      <t>目</t>
    </r>
  </si>
  <si>
    <r>
      <rPr>
        <rFont val="標楷體"/>
        <color theme="1"/>
        <sz val="22.0"/>
      </rPr>
      <t>上學期</t>
    </r>
  </si>
  <si>
    <r>
      <rPr>
        <rFont val="標楷體"/>
        <color theme="1"/>
        <sz val="22.0"/>
      </rPr>
      <t>下學期</t>
    </r>
  </si>
  <si>
    <r>
      <rPr>
        <rFont val="標楷體"/>
        <color theme="1"/>
        <sz val="22.0"/>
      </rPr>
      <t>科</t>
    </r>
    <r>
      <rPr>
        <rFont val="Times New Roman"/>
        <color theme="1"/>
        <sz val="22.0"/>
      </rPr>
      <t xml:space="preserve">          </t>
    </r>
    <r>
      <rPr>
        <rFont val="標楷體"/>
        <color theme="1"/>
        <sz val="22.0"/>
      </rPr>
      <t>目</t>
    </r>
  </si>
  <si>
    <r>
      <rPr>
        <rFont val="標楷體"/>
        <color theme="1"/>
        <sz val="22.0"/>
      </rPr>
      <t>上學期</t>
    </r>
  </si>
  <si>
    <r>
      <rPr>
        <rFont val="標楷體"/>
        <color theme="1"/>
        <sz val="22.0"/>
      </rPr>
      <t>下學期</t>
    </r>
  </si>
  <si>
    <r>
      <rPr>
        <rFont val="標楷體"/>
        <color theme="1"/>
        <sz val="22.0"/>
      </rPr>
      <t>學分</t>
    </r>
  </si>
  <si>
    <r>
      <rPr>
        <rFont val="標楷體"/>
        <color theme="1"/>
        <sz val="22.0"/>
      </rPr>
      <t>授課時數</t>
    </r>
  </si>
  <si>
    <r>
      <rPr>
        <rFont val="標楷體"/>
        <color theme="1"/>
        <sz val="22.0"/>
      </rPr>
      <t>實習時數</t>
    </r>
  </si>
  <si>
    <r>
      <rPr>
        <rFont val="標楷體"/>
        <color theme="1"/>
        <sz val="22.0"/>
      </rPr>
      <t>學分</t>
    </r>
  </si>
  <si>
    <r>
      <rPr>
        <rFont val="標楷體"/>
        <color theme="1"/>
        <sz val="22.0"/>
      </rPr>
      <t>授課時數</t>
    </r>
  </si>
  <si>
    <r>
      <rPr>
        <rFont val="標楷體"/>
        <color theme="1"/>
        <sz val="22.0"/>
      </rPr>
      <t>實習時數</t>
    </r>
  </si>
  <si>
    <r>
      <rPr>
        <rFont val="標楷體"/>
        <color theme="1"/>
        <sz val="22.0"/>
      </rPr>
      <t>學分</t>
    </r>
  </si>
  <si>
    <r>
      <rPr>
        <rFont val="標楷體"/>
        <color theme="1"/>
        <sz val="22.0"/>
      </rPr>
      <t>授課時數</t>
    </r>
  </si>
  <si>
    <r>
      <rPr>
        <rFont val="標楷體"/>
        <color theme="1"/>
        <sz val="22.0"/>
      </rPr>
      <t>實習時數</t>
    </r>
  </si>
  <si>
    <r>
      <rPr>
        <rFont val="標楷體"/>
        <color theme="1"/>
        <sz val="22.0"/>
      </rPr>
      <t>學分</t>
    </r>
  </si>
  <si>
    <r>
      <rPr>
        <rFont val="標楷體"/>
        <color theme="1"/>
        <sz val="22.0"/>
      </rPr>
      <t>授課時數</t>
    </r>
  </si>
  <si>
    <r>
      <rPr>
        <rFont val="標楷體"/>
        <color theme="1"/>
        <sz val="22.0"/>
      </rPr>
      <t>實習時數</t>
    </r>
  </si>
  <si>
    <r>
      <rPr>
        <rFont val="標楷體"/>
        <color theme="1"/>
        <sz val="22.0"/>
      </rPr>
      <t>通識課程</t>
    </r>
  </si>
  <si>
    <r>
      <rPr>
        <rFont val="標楷體"/>
        <b/>
        <color theme="1"/>
        <sz val="22.0"/>
      </rPr>
      <t>通識必修</t>
    </r>
    <r>
      <rPr>
        <rFont val="Times New Roman"/>
        <b/>
        <color theme="1"/>
        <sz val="22.0"/>
      </rPr>
      <t>(4)</t>
    </r>
  </si>
  <si>
    <r>
      <rPr>
        <rFont val="標楷體"/>
        <color theme="1"/>
        <sz val="22.0"/>
      </rPr>
      <t>中文閱讀與書寫</t>
    </r>
  </si>
  <si>
    <r>
      <rPr>
        <rFont val="標楷體"/>
        <color theme="1"/>
        <sz val="22.0"/>
      </rPr>
      <t>生活情境英文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</si>
  <si>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</si>
  <si>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</si>
  <si>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b/>
        <color theme="1"/>
        <sz val="22.0"/>
      </rPr>
      <t>通識選修</t>
    </r>
    <r>
      <rPr>
        <rFont val="Times New Roman"/>
        <b/>
        <color theme="1"/>
        <sz val="22.0"/>
      </rPr>
      <t>(6)</t>
    </r>
  </si>
  <si>
    <r>
      <rPr>
        <rFont val="標楷體"/>
        <color theme="1"/>
        <sz val="22.0"/>
      </rPr>
      <t>通識選修Ⅰ</t>
    </r>
  </si>
  <si>
    <r>
      <rPr>
        <rFont val="標楷體"/>
        <color theme="1"/>
        <sz val="22.0"/>
      </rPr>
      <t>通識選修Ⅲ</t>
    </r>
  </si>
  <si>
    <r>
      <rPr>
        <rFont val="標楷體"/>
        <color theme="1"/>
        <sz val="22.0"/>
      </rPr>
      <t>通識選修Ⅱ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</si>
  <si>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</si>
  <si>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</si>
  <si>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院課程</t>
    </r>
  </si>
  <si>
    <r>
      <rPr>
        <rFont val="標楷體"/>
        <b/>
        <color theme="1"/>
        <sz val="22.0"/>
      </rPr>
      <t>院訂必修</t>
    </r>
    <r>
      <rPr>
        <rFont val="Times New Roman"/>
        <b/>
        <color theme="1"/>
        <sz val="22.0"/>
      </rPr>
      <t>(4)</t>
    </r>
  </si>
  <si>
    <r>
      <rPr>
        <rFont val="標楷體"/>
        <color theme="1"/>
        <sz val="22.0"/>
      </rPr>
      <t>生活美學</t>
    </r>
  </si>
  <si>
    <r>
      <rPr>
        <rFont val="標楷體"/>
        <color theme="1"/>
        <sz val="22.0"/>
      </rPr>
      <t>生死學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</si>
  <si>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</si>
  <si>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</si>
  <si>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專業必修</t>
    </r>
  </si>
  <si>
    <r>
      <rPr>
        <rFont val="標楷體"/>
        <b/>
        <color theme="1"/>
        <sz val="22.0"/>
      </rPr>
      <t>專業必修</t>
    </r>
    <r>
      <rPr>
        <rFont val="Times New Roman"/>
        <b/>
        <color theme="1"/>
        <sz val="22.0"/>
      </rPr>
      <t>(32)</t>
    </r>
  </si>
  <si>
    <r>
      <rPr>
        <rFont val="標楷體"/>
        <color theme="1"/>
        <sz val="22.0"/>
      </rPr>
      <t>設計素描</t>
    </r>
  </si>
  <si>
    <r>
      <rPr>
        <rFont val="Times New Roman"/>
        <color theme="1"/>
        <sz val="22.0"/>
      </rPr>
      <t>3D</t>
    </r>
    <r>
      <rPr>
        <rFont val="Arial"/>
        <color theme="1"/>
        <sz val="23.0"/>
      </rPr>
      <t>動畫設計與製作</t>
    </r>
  </si>
  <si>
    <r>
      <rPr>
        <rFont val="標楷體"/>
        <color theme="1"/>
        <sz val="22.0"/>
      </rPr>
      <t>平面設計</t>
    </r>
  </si>
  <si>
    <t>藝術色彩學</t>
  </si>
  <si>
    <r>
      <rPr>
        <rFont val="標楷體"/>
        <color theme="1"/>
        <sz val="22.0"/>
      </rPr>
      <t>電腦繪圖</t>
    </r>
  </si>
  <si>
    <r>
      <rPr>
        <rFont val="標楷體"/>
        <color theme="1"/>
        <sz val="22.0"/>
      </rPr>
      <t>實務專題</t>
    </r>
  </si>
  <si>
    <r>
      <rPr>
        <rFont val="Times New Roman"/>
        <color theme="1"/>
        <sz val="22.0"/>
      </rPr>
      <t>2D</t>
    </r>
    <r>
      <rPr>
        <rFont val="標楷體"/>
        <color theme="1"/>
        <sz val="22.0"/>
      </rPr>
      <t>電腦動畫設計</t>
    </r>
  </si>
  <si>
    <r>
      <rPr>
        <rFont val="標楷體"/>
        <color theme="1"/>
        <sz val="22.0"/>
      </rPr>
      <t>廣告行銷與企劃</t>
    </r>
  </si>
  <si>
    <r>
      <rPr>
        <rFont val="標楷體"/>
        <color theme="1"/>
        <sz val="22.0"/>
      </rPr>
      <t>程式設計與邏輯運算</t>
    </r>
  </si>
  <si>
    <r>
      <rPr>
        <rFont val="標楷體"/>
        <color theme="1"/>
        <sz val="22.0"/>
      </rPr>
      <t>自媒體行銷</t>
    </r>
  </si>
  <si>
    <r>
      <rPr>
        <rFont val="標楷體"/>
        <color theme="1"/>
        <sz val="22.0"/>
      </rPr>
      <t>非線性剪輯</t>
    </r>
  </si>
  <si>
    <r>
      <rPr>
        <rFont val="標楷體"/>
        <color theme="1"/>
        <sz val="22.0"/>
      </rPr>
      <t>創意商業設計</t>
    </r>
  </si>
  <si>
    <r>
      <rPr>
        <rFont val="標楷體"/>
        <color theme="1"/>
        <sz val="22.0"/>
      </rPr>
      <t>數位攝影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</si>
  <si>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</si>
  <si>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合</t>
    </r>
    <r>
      <rPr>
        <rFont val="Times New Roman"/>
        <color theme="1"/>
        <sz val="22.0"/>
      </rPr>
      <t xml:space="preserve"> 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</si>
  <si>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專業選修</t>
    </r>
  </si>
  <si>
    <r>
      <rPr>
        <rFont val="標楷體"/>
        <b/>
        <color theme="1"/>
        <sz val="22.0"/>
      </rPr>
      <t>專業選修</t>
    </r>
    <r>
      <rPr>
        <rFont val="Times New Roman"/>
        <b/>
        <color theme="1"/>
        <sz val="22.0"/>
      </rPr>
      <t>(26)</t>
    </r>
  </si>
  <si>
    <r>
      <rPr>
        <rFont val="標楷體"/>
        <color theme="1"/>
        <sz val="22.0"/>
      </rPr>
      <t>故事與劇本寫作</t>
    </r>
  </si>
  <si>
    <r>
      <rPr>
        <rFont val="Times New Roman"/>
        <color theme="1"/>
        <sz val="22.0"/>
      </rPr>
      <t>3D</t>
    </r>
    <r>
      <rPr>
        <rFont val="Arial"/>
        <color theme="1"/>
        <sz val="23.0"/>
      </rPr>
      <t>快速原型技術實作</t>
    </r>
  </si>
  <si>
    <r>
      <rPr>
        <rFont val="標楷體"/>
        <color theme="1"/>
        <sz val="22.0"/>
      </rPr>
      <t>數位影像處理</t>
    </r>
  </si>
  <si>
    <t>社區營造與文創</t>
  </si>
  <si>
    <r>
      <rPr>
        <rFont val="標楷體"/>
        <color theme="1"/>
        <sz val="22.0"/>
      </rPr>
      <t>多媒體應用概論</t>
    </r>
  </si>
  <si>
    <r>
      <rPr>
        <rFont val="標楷體"/>
        <color theme="1"/>
        <sz val="22.0"/>
      </rPr>
      <t>策展規劃</t>
    </r>
  </si>
  <si>
    <r>
      <rPr>
        <rFont val="標楷體"/>
        <color theme="1"/>
        <sz val="22.0"/>
      </rPr>
      <t>文創產業概論</t>
    </r>
  </si>
  <si>
    <t>網路行銷</t>
  </si>
  <si>
    <r>
      <rPr>
        <rFont val="標楷體"/>
        <color theme="1"/>
        <sz val="22.0"/>
      </rPr>
      <t>地方文化與節慶</t>
    </r>
  </si>
  <si>
    <r>
      <rPr>
        <rFont val="標楷體"/>
        <color theme="1"/>
        <sz val="22.0"/>
      </rPr>
      <t>專利與智慧財產權</t>
    </r>
  </si>
  <si>
    <r>
      <rPr>
        <rFont val="Times New Roman"/>
        <color theme="1"/>
        <sz val="22.0"/>
      </rPr>
      <t>APP</t>
    </r>
    <r>
      <rPr>
        <rFont val="標楷體"/>
        <color theme="1"/>
        <sz val="22.0"/>
      </rPr>
      <t>設計</t>
    </r>
  </si>
  <si>
    <r>
      <rPr>
        <rFont val="標楷體"/>
        <color theme="1"/>
        <sz val="22.0"/>
      </rPr>
      <t>後製與特效</t>
    </r>
  </si>
  <si>
    <r>
      <rPr>
        <rFont val="標楷體"/>
        <color theme="1"/>
        <sz val="22.0"/>
      </rPr>
      <t>繪本創作設計</t>
    </r>
  </si>
  <si>
    <r>
      <rPr>
        <rFont val="標楷體"/>
        <color theme="1"/>
        <sz val="22.0"/>
      </rPr>
      <t>擴增實境</t>
    </r>
  </si>
  <si>
    <r>
      <rPr>
        <rFont val="標楷體"/>
        <color theme="1"/>
        <sz val="22.0"/>
      </rPr>
      <t>腳本企劃與角色設計</t>
    </r>
  </si>
  <si>
    <r>
      <rPr>
        <rFont val="標楷體"/>
        <color theme="1"/>
        <sz val="22.0"/>
      </rPr>
      <t>數位藝術創作</t>
    </r>
  </si>
  <si>
    <r>
      <rPr>
        <rFont val="標楷體"/>
        <color theme="1"/>
        <sz val="22.0"/>
      </rPr>
      <t>廣告學</t>
    </r>
  </si>
  <si>
    <r>
      <rPr>
        <rFont val="標楷體"/>
        <color theme="1"/>
        <sz val="22.0"/>
      </rPr>
      <t>消費者行為</t>
    </r>
  </si>
  <si>
    <r>
      <rPr>
        <rFont val="標楷體"/>
        <color theme="1"/>
        <sz val="22.0"/>
      </rPr>
      <t>應選專業選修合計</t>
    </r>
  </si>
  <si>
    <r>
      <rPr>
        <rFont val="標楷體"/>
        <color theme="1"/>
        <sz val="22.0"/>
      </rPr>
      <t>應選專業選修合計</t>
    </r>
  </si>
  <si>
    <r>
      <rPr>
        <rFont val="標楷體"/>
        <color theme="1"/>
        <sz val="22.0"/>
      </rPr>
      <t>總</t>
    </r>
    <r>
      <rPr>
        <rFont val="Times New Roman"/>
        <color theme="1"/>
        <sz val="22.0"/>
      </rPr>
      <t xml:space="preserve">   </t>
    </r>
    <r>
      <rPr>
        <rFont val="標楷體"/>
        <color theme="1"/>
        <sz val="22.0"/>
      </rPr>
      <t>計</t>
    </r>
  </si>
  <si>
    <r>
      <rPr>
        <rFont val="標楷體"/>
        <color theme="1"/>
        <sz val="22.0"/>
      </rPr>
      <t>必修學分</t>
    </r>
    <r>
      <rPr>
        <rFont val="Times New Roman"/>
        <color theme="1"/>
        <sz val="22.0"/>
      </rPr>
      <t>/</t>
    </r>
    <r>
      <rPr>
        <rFont val="標楷體"/>
        <color theme="1"/>
        <sz val="22.0"/>
      </rPr>
      <t>時數</t>
    </r>
  </si>
  <si>
    <r>
      <rPr>
        <rFont val="標楷體"/>
        <color theme="1"/>
        <sz val="22.0"/>
      </rPr>
      <t>必修學分</t>
    </r>
    <r>
      <rPr>
        <rFont val="Times New Roman"/>
        <color theme="1"/>
        <sz val="22.0"/>
      </rPr>
      <t>/</t>
    </r>
    <r>
      <rPr>
        <rFont val="標楷體"/>
        <color theme="1"/>
        <sz val="22.0"/>
      </rPr>
      <t>時數</t>
    </r>
  </si>
  <si>
    <r>
      <rPr>
        <rFont val="標楷體"/>
        <color theme="1"/>
        <sz val="22.0"/>
      </rPr>
      <t>選修學分</t>
    </r>
    <r>
      <rPr>
        <rFont val="Times New Roman"/>
        <color theme="1"/>
        <sz val="22.0"/>
      </rPr>
      <t>/</t>
    </r>
    <r>
      <rPr>
        <rFont val="標楷體"/>
        <color theme="1"/>
        <sz val="22.0"/>
      </rPr>
      <t>時數</t>
    </r>
  </si>
  <si>
    <r>
      <rPr>
        <rFont val="標楷體"/>
        <color theme="1"/>
        <sz val="22.0"/>
      </rPr>
      <t>選修學分</t>
    </r>
    <r>
      <rPr>
        <rFont val="Times New Roman"/>
        <color theme="1"/>
        <sz val="22.0"/>
      </rPr>
      <t>/</t>
    </r>
    <r>
      <rPr>
        <rFont val="標楷體"/>
        <color theme="1"/>
        <sz val="22.0"/>
      </rPr>
      <t>時數</t>
    </r>
  </si>
  <si>
    <r>
      <rPr>
        <rFont val="標楷體"/>
        <color theme="1"/>
        <sz val="22.0"/>
      </rPr>
      <t>總學分</t>
    </r>
    <r>
      <rPr>
        <rFont val="Times New Roman"/>
        <color theme="1"/>
        <sz val="22.0"/>
      </rPr>
      <t>/</t>
    </r>
    <r>
      <rPr>
        <rFont val="標楷體"/>
        <color theme="1"/>
        <sz val="22.0"/>
      </rPr>
      <t>總時數</t>
    </r>
  </si>
  <si>
    <r>
      <rPr>
        <rFont val="標楷體"/>
        <color theme="1"/>
        <sz val="22.0"/>
      </rPr>
      <t>總學分</t>
    </r>
    <r>
      <rPr>
        <rFont val="Times New Roman"/>
        <color theme="1"/>
        <sz val="22.0"/>
      </rPr>
      <t>/</t>
    </r>
    <r>
      <rPr>
        <rFont val="標楷體"/>
        <color theme="1"/>
        <sz val="22.0"/>
      </rPr>
      <t>總時數</t>
    </r>
  </si>
  <si>
    <r>
      <rPr>
        <rFont val="標楷體"/>
        <color theme="1"/>
        <sz val="22.0"/>
      </rPr>
      <t>備</t>
    </r>
    <r>
      <rPr>
        <rFont val="Times New Roman"/>
        <color theme="1"/>
        <sz val="22.0"/>
      </rPr>
      <t xml:space="preserve">      </t>
    </r>
    <r>
      <rPr>
        <rFont val="標楷體"/>
        <color theme="1"/>
        <sz val="22.0"/>
      </rPr>
      <t>註</t>
    </r>
  </si>
  <si>
    <r>
      <rPr>
        <rFont val="Times New Roman"/>
        <color theme="1"/>
        <sz val="20.0"/>
      </rPr>
      <t>1.</t>
    </r>
    <r>
      <rPr>
        <rFont val="標楷體"/>
        <color theme="1"/>
        <sz val="20.0"/>
      </rPr>
      <t>畢業至少應修</t>
    </r>
    <r>
      <rPr>
        <rFont val="Times New Roman"/>
        <color theme="1"/>
        <sz val="20.0"/>
      </rPr>
      <t>72</t>
    </r>
    <r>
      <rPr>
        <rFont val="標楷體"/>
        <color theme="1"/>
        <sz val="20.0"/>
      </rPr>
      <t>學分；其中必修</t>
    </r>
    <r>
      <rPr>
        <rFont val="Times New Roman"/>
        <color theme="1"/>
        <sz val="20.0"/>
      </rPr>
      <t>40</t>
    </r>
    <r>
      <rPr>
        <rFont val="標楷體"/>
        <color theme="1"/>
        <sz val="20.0"/>
      </rPr>
      <t>學分（專業必修</t>
    </r>
    <r>
      <rPr>
        <rFont val="Times New Roman"/>
        <color theme="1"/>
        <sz val="20.0"/>
      </rPr>
      <t>36</t>
    </r>
    <r>
      <rPr>
        <rFont val="標楷體"/>
        <color theme="1"/>
        <sz val="20.0"/>
      </rPr>
      <t>學分；通識必修</t>
    </r>
    <r>
      <rPr>
        <rFont val="Times New Roman"/>
        <color theme="1"/>
        <sz val="20.0"/>
      </rPr>
      <t>4</t>
    </r>
    <r>
      <rPr>
        <rFont val="標楷體"/>
        <color theme="1"/>
        <sz val="20.0"/>
      </rPr>
      <t>學分）</t>
    </r>
    <r>
      <rPr>
        <rFont val="Times New Roman"/>
        <color theme="1"/>
        <sz val="20.0"/>
      </rPr>
      <t>,</t>
    </r>
    <r>
      <rPr>
        <rFont val="標楷體"/>
        <color theme="1"/>
        <sz val="20.0"/>
      </rPr>
      <t>通識必修</t>
    </r>
    <r>
      <rPr>
        <rFont val="Times New Roman"/>
        <color theme="1"/>
        <sz val="20.0"/>
      </rPr>
      <t>4</t>
    </r>
    <r>
      <rPr>
        <rFont val="標楷體"/>
        <color theme="1"/>
        <sz val="20.0"/>
      </rPr>
      <t>學分【中文閱讀與書寫、生活情境英文】)。專業選修至少</t>
    </r>
    <r>
      <rPr>
        <rFont val="Times New Roman"/>
        <color theme="1"/>
        <sz val="20.0"/>
      </rPr>
      <t>26</t>
    </r>
    <r>
      <rPr>
        <rFont val="標楷體"/>
        <color theme="1"/>
        <sz val="20.0"/>
      </rPr>
      <t>學分（含承認外系課程</t>
    </r>
    <r>
      <rPr>
        <rFont val="Times New Roman"/>
        <color theme="1"/>
        <sz val="20.0"/>
      </rPr>
      <t>8</t>
    </r>
    <r>
      <rPr>
        <rFont val="標楷體"/>
        <color theme="1"/>
        <sz val="20.0"/>
      </rPr>
      <t>學分，不含通識課程），通識選修</t>
    </r>
    <r>
      <rPr>
        <rFont val="Times New Roman"/>
        <color theme="1"/>
        <sz val="20.0"/>
      </rPr>
      <t>6</t>
    </r>
    <r>
      <rPr>
        <rFont val="標楷體"/>
        <color theme="1"/>
        <sz val="20.0"/>
      </rPr>
      <t>學分【</t>
    </r>
    <r>
      <rPr>
        <rFont val="Times New Roman"/>
        <color theme="1"/>
        <sz val="20.0"/>
      </rPr>
      <t>3</t>
    </r>
    <r>
      <rPr>
        <rFont val="標楷體"/>
        <color theme="1"/>
        <sz val="20.0"/>
      </rPr>
      <t>個領域</t>
    </r>
    <r>
      <rPr>
        <rFont val="Times New Roman"/>
        <color theme="1"/>
        <sz val="20.0"/>
      </rPr>
      <t>(</t>
    </r>
    <r>
      <rPr>
        <rFont val="標楷體"/>
        <color theme="1"/>
        <sz val="20.0"/>
      </rPr>
      <t>藝術人文領域、社會科學領域、自然科學領域</t>
    </r>
    <r>
      <rPr>
        <rFont val="Times New Roman"/>
        <color theme="1"/>
        <sz val="20.0"/>
      </rPr>
      <t>)</t>
    </r>
    <r>
      <rPr>
        <rFont val="標楷體"/>
        <color theme="1"/>
        <sz val="20.0"/>
      </rPr>
      <t>，每個領域至少選修</t>
    </r>
    <r>
      <rPr>
        <rFont val="Times New Roman"/>
        <color theme="1"/>
        <sz val="20.0"/>
      </rPr>
      <t>2</t>
    </r>
    <r>
      <rPr>
        <rFont val="標楷體"/>
        <color theme="1"/>
        <sz val="20.0"/>
      </rPr>
      <t xml:space="preserve">學分】。
</t>
    </r>
    <r>
      <rPr>
        <rFont val="Times New Roman"/>
        <color theme="1"/>
        <sz val="20.0"/>
      </rPr>
      <t>2.</t>
    </r>
    <r>
      <rPr>
        <rFont val="標楷體"/>
        <color theme="1"/>
        <sz val="20.0"/>
      </rPr>
      <t>一年級每學期至少修</t>
    </r>
    <r>
      <rPr>
        <rFont val="Times New Roman"/>
        <color theme="1"/>
        <sz val="20.0"/>
      </rPr>
      <t>16</t>
    </r>
    <r>
      <rPr>
        <rFont val="標楷體"/>
        <color theme="1"/>
        <sz val="20.0"/>
      </rPr>
      <t>學分，最多修</t>
    </r>
    <r>
      <rPr>
        <rFont val="Times New Roman"/>
        <color theme="1"/>
        <sz val="20.0"/>
      </rPr>
      <t>28</t>
    </r>
    <r>
      <rPr>
        <rFont val="標楷體"/>
        <color theme="1"/>
        <sz val="20.0"/>
      </rPr>
      <t>學分；二年級每學期至少修</t>
    </r>
    <r>
      <rPr>
        <rFont val="Times New Roman"/>
        <color theme="1"/>
        <sz val="20.0"/>
      </rPr>
      <t>9</t>
    </r>
    <r>
      <rPr>
        <rFont val="標楷體"/>
        <color theme="1"/>
        <sz val="20.0"/>
      </rPr>
      <t>學分，最多修</t>
    </r>
    <r>
      <rPr>
        <rFont val="Times New Roman"/>
        <color theme="1"/>
        <sz val="20.0"/>
      </rPr>
      <t>28</t>
    </r>
    <r>
      <rPr>
        <rFont val="標楷體"/>
        <color theme="1"/>
        <sz val="20.0"/>
      </rPr>
      <t>學分。</t>
    </r>
    <r>
      <rPr>
        <rFont val="Times New Roman"/>
        <color theme="1"/>
        <sz val="20.0"/>
      </rPr>
      <t xml:space="preserve">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</si>
</sst>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Calibri"/>
      <scheme val="minor"/>
    </font>
    <font>
      <sz val="24.0"/>
      <color theme="1"/>
      <name val="Times New Roman"/>
    </font>
    <font>
      <sz val="12.0"/>
      <color theme="1"/>
      <name val="Times New Roman"/>
    </font>
    <font>
      <sz val="16.0"/>
      <color theme="1"/>
      <name val="Times New Roman"/>
    </font>
    <font>
      <sz val="14.0"/>
      <color theme="1"/>
      <name val="Times New Roman"/>
    </font>
    <font/>
    <font>
      <sz val="22.0"/>
      <color theme="1"/>
      <name val="Times New Roman"/>
    </font>
    <font>
      <b/>
      <sz val="22.0"/>
      <color theme="1"/>
      <name val="Times New Roman"/>
    </font>
    <font>
      <sz val="22.0"/>
      <color rgb="FFFF0000"/>
      <name val="Times New Roman"/>
    </font>
    <font>
      <sz val="23.0"/>
      <color theme="1"/>
      <name val="Arial"/>
    </font>
    <font>
      <sz val="20.0"/>
      <color theme="1"/>
      <name val="Times New Roman"/>
    </font>
    <font>
      <sz val="2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47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right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right" shrinkToFit="0" vertical="center" wrapText="1"/>
    </xf>
    <xf borderId="1" fillId="0" fontId="5" numFmtId="0" xfId="0" applyBorder="1" applyFont="1"/>
    <xf borderId="2" fillId="0" fontId="6" numFmtId="0" xfId="0" applyAlignment="1" applyBorder="1" applyFont="1">
      <alignment horizontal="center" textRotation="255" vertical="center"/>
    </xf>
    <xf borderId="3" fillId="0" fontId="6" numFmtId="0" xfId="0" applyAlignment="1" applyBorder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vertical="center"/>
    </xf>
    <xf borderId="7" fillId="0" fontId="5" numFmtId="0" xfId="0" applyBorder="1" applyFont="1"/>
    <xf borderId="8" fillId="0" fontId="5" numFmtId="0" xfId="0" applyBorder="1" applyFont="1"/>
    <xf borderId="0" fillId="0" fontId="6" numFmtId="0" xfId="0" applyAlignment="1" applyFont="1">
      <alignment horizontal="center"/>
    </xf>
    <xf borderId="0" fillId="0" fontId="6" numFmtId="0" xfId="0" applyFont="1"/>
    <xf borderId="9" fillId="0" fontId="5" numFmtId="0" xfId="0" applyBorder="1" applyFont="1"/>
    <xf borderId="10" fillId="0" fontId="6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12" fillId="0" fontId="5" numFmtId="0" xfId="0" applyBorder="1" applyFont="1"/>
    <xf borderId="13" fillId="0" fontId="5" numFmtId="0" xfId="0" applyBorder="1" applyFont="1"/>
    <xf borderId="14" fillId="0" fontId="6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14" fillId="0" fontId="6" numFmtId="0" xfId="0" applyAlignment="1" applyBorder="1" applyFont="1">
      <alignment textRotation="255" vertical="center"/>
    </xf>
    <xf borderId="18" fillId="0" fontId="5" numFmtId="0" xfId="0" applyBorder="1" applyFont="1"/>
    <xf borderId="19" fillId="0" fontId="6" numFmtId="0" xfId="0" applyAlignment="1" applyBorder="1" applyFont="1">
      <alignment textRotation="255" vertical="center"/>
    </xf>
    <xf borderId="20" fillId="0" fontId="7" numFmtId="0" xfId="0" applyAlignment="1" applyBorder="1" applyFont="1">
      <alignment horizontal="center" vertical="center"/>
    </xf>
    <xf borderId="21" fillId="0" fontId="5" numFmtId="0" xfId="0" applyBorder="1" applyFont="1"/>
    <xf borderId="22" fillId="0" fontId="5" numFmtId="0" xfId="0" applyBorder="1" applyFont="1"/>
    <xf borderId="17" fillId="0" fontId="6" numFmtId="0" xfId="0" applyBorder="1" applyFont="1"/>
    <xf borderId="18" fillId="0" fontId="6" numFmtId="0" xfId="0" applyAlignment="1" applyBorder="1" applyFont="1">
      <alignment horizontal="center" vertical="center"/>
    </xf>
    <xf borderId="18" fillId="0" fontId="6" numFmtId="0" xfId="0" applyBorder="1" applyFont="1"/>
    <xf borderId="18" fillId="0" fontId="8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vertical="center"/>
    </xf>
    <xf borderId="24" fillId="0" fontId="6" numFmtId="0" xfId="0" applyBorder="1" applyFont="1"/>
    <xf borderId="25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left"/>
    </xf>
    <xf borderId="14" fillId="0" fontId="6" numFmtId="0" xfId="0" applyAlignment="1" applyBorder="1" applyFont="1">
      <alignment horizontal="center"/>
    </xf>
    <xf borderId="14" fillId="0" fontId="8" numFmtId="0" xfId="0" applyAlignment="1" applyBorder="1" applyFont="1">
      <alignment horizontal="center"/>
    </xf>
    <xf borderId="26" fillId="0" fontId="8" numFmtId="0" xfId="0" applyAlignment="1" applyBorder="1" applyFont="1">
      <alignment horizontal="center"/>
    </xf>
    <xf borderId="27" fillId="0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vertical="center"/>
    </xf>
    <xf borderId="29" fillId="0" fontId="6" numFmtId="0" xfId="0" applyAlignment="1" applyBorder="1" applyFont="1">
      <alignment horizontal="center" vertical="center"/>
    </xf>
    <xf borderId="30" fillId="0" fontId="6" numFmtId="0" xfId="0" applyAlignment="1" applyBorder="1" applyFont="1">
      <alignment horizontal="center" vertical="center"/>
    </xf>
    <xf borderId="17" fillId="0" fontId="6" numFmtId="0" xfId="0" applyAlignment="1" applyBorder="1" applyFont="1">
      <alignment horizontal="left" vertical="center"/>
    </xf>
    <xf borderId="18" fillId="0" fontId="6" numFmtId="0" xfId="0" applyAlignment="1" applyBorder="1" applyFont="1">
      <alignment horizontal="left" vertical="center"/>
    </xf>
    <xf borderId="23" fillId="0" fontId="6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left" vertical="center"/>
    </xf>
    <xf borderId="25" fillId="0" fontId="6" numFmtId="0" xfId="0" applyAlignment="1" applyBorder="1" applyFont="1">
      <alignment horizontal="left" vertical="center"/>
    </xf>
    <xf borderId="31" fillId="0" fontId="6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vertical="center"/>
    </xf>
    <xf borderId="33" fillId="0" fontId="6" numFmtId="0" xfId="0" applyAlignment="1" applyBorder="1" applyFont="1">
      <alignment horizontal="center" vertical="center"/>
    </xf>
    <xf borderId="34" fillId="0" fontId="6" numFmtId="0" xfId="0" applyAlignment="1" applyBorder="1" applyFont="1">
      <alignment horizontal="center" vertical="center"/>
    </xf>
    <xf borderId="34" fillId="0" fontId="6" numFmtId="0" xfId="0" applyAlignment="1" applyBorder="1" applyFont="1">
      <alignment horizontal="left" vertical="center"/>
    </xf>
    <xf borderId="35" fillId="0" fontId="6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/>
    </xf>
    <xf borderId="37" fillId="0" fontId="6" numFmtId="0" xfId="0" applyAlignment="1" applyBorder="1" applyFont="1">
      <alignment horizontal="center"/>
    </xf>
    <xf borderId="37" fillId="0" fontId="6" numFmtId="0" xfId="0" applyAlignment="1" applyBorder="1" applyFont="1">
      <alignment horizontal="center" vertical="center"/>
    </xf>
    <xf borderId="38" fillId="0" fontId="6" numFmtId="0" xfId="0" applyAlignment="1" applyBorder="1" applyFont="1">
      <alignment horizontal="center" vertical="center"/>
    </xf>
    <xf borderId="39" fillId="0" fontId="7" numFmtId="0" xfId="0" applyAlignment="1" applyBorder="1" applyFont="1">
      <alignment horizontal="center" vertical="center"/>
    </xf>
    <xf borderId="40" fillId="0" fontId="5" numFmtId="0" xfId="0" applyBorder="1" applyFont="1"/>
    <xf borderId="18" fillId="0" fontId="6" numFmtId="0" xfId="0" applyAlignment="1" applyBorder="1" applyFont="1">
      <alignment horizontal="left" readingOrder="0" vertical="center"/>
    </xf>
    <xf borderId="25" fillId="0" fontId="9" numFmtId="0" xfId="0" applyAlignment="1" applyBorder="1" applyFont="1">
      <alignment horizontal="left" readingOrder="0" vertical="center"/>
    </xf>
    <xf borderId="24" fillId="0" fontId="6" numFmtId="0" xfId="0" applyAlignment="1" applyBorder="1" applyFont="1">
      <alignment shrinkToFit="0" wrapText="1"/>
    </xf>
    <xf borderId="25" fillId="2" fontId="6" numFmtId="0" xfId="0" applyAlignment="1" applyBorder="1" applyFill="1" applyFont="1">
      <alignment horizontal="center" shrinkToFit="0" vertical="center" wrapText="1"/>
    </xf>
    <xf borderId="25" fillId="2" fontId="6" numFmtId="0" xfId="0" applyAlignment="1" applyBorder="1" applyFont="1">
      <alignment horizontal="left" vertical="center"/>
    </xf>
    <xf borderId="25" fillId="2" fontId="6" numFmtId="0" xfId="0" applyAlignment="1" applyBorder="1" applyFont="1">
      <alignment horizontal="center" vertical="center"/>
    </xf>
    <xf borderId="31" fillId="2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wrapText="1"/>
    </xf>
    <xf borderId="25" fillId="0" fontId="6" numFmtId="0" xfId="0" applyBorder="1" applyFont="1"/>
    <xf borderId="31" fillId="0" fontId="6" numFmtId="0" xfId="0" applyBorder="1" applyFont="1"/>
    <xf borderId="17" fillId="0" fontId="6" numFmtId="0" xfId="0" applyAlignment="1" applyBorder="1" applyFont="1">
      <alignment shrinkToFit="0" wrapText="1"/>
    </xf>
    <xf borderId="18" fillId="0" fontId="6" numFmtId="0" xfId="0" applyAlignment="1" applyBorder="1" applyFont="1">
      <alignment horizontal="center" shrinkToFit="0" wrapText="1"/>
    </xf>
    <xf borderId="18" fillId="0" fontId="6" numFmtId="0" xfId="0" applyAlignment="1" applyBorder="1" applyFont="1">
      <alignment horizontal="center"/>
    </xf>
    <xf borderId="18" fillId="0" fontId="6" numFmtId="0" xfId="0" applyAlignment="1" applyBorder="1" applyFont="1">
      <alignment readingOrder="0"/>
    </xf>
    <xf borderId="25" fillId="0" fontId="6" numFmtId="0" xfId="0" applyAlignment="1" applyBorder="1" applyFont="1">
      <alignment horizontal="center"/>
    </xf>
    <xf borderId="25" fillId="0" fontId="9" numFmtId="0" xfId="0" applyAlignment="1" applyBorder="1" applyFont="1">
      <alignment readingOrder="0" shrinkToFit="0" wrapText="1"/>
    </xf>
    <xf borderId="25" fillId="0" fontId="6" numFmtId="0" xfId="0" applyAlignment="1" applyBorder="1" applyFont="1">
      <alignment shrinkToFit="0" wrapText="1"/>
    </xf>
    <xf borderId="41" fillId="2" fontId="6" numFmtId="0" xfId="0" applyAlignment="1" applyBorder="1" applyFont="1">
      <alignment shrinkToFit="0" wrapText="1"/>
    </xf>
    <xf borderId="25" fillId="2" fontId="6" numFmtId="0" xfId="0" applyAlignment="1" applyBorder="1" applyFont="1">
      <alignment horizontal="center"/>
    </xf>
    <xf borderId="25" fillId="2" fontId="6" numFmtId="0" xfId="0" applyBorder="1" applyFont="1"/>
    <xf borderId="25" fillId="2" fontId="9" numFmtId="0" xfId="0" applyAlignment="1" applyBorder="1" applyFont="1">
      <alignment readingOrder="0"/>
    </xf>
    <xf borderId="42" fillId="2" fontId="6" numFmtId="0" xfId="0" applyAlignment="1" applyBorder="1" applyFont="1">
      <alignment horizontal="center"/>
    </xf>
    <xf borderId="24" fillId="2" fontId="6" numFmtId="0" xfId="0" applyAlignment="1" applyBorder="1" applyFont="1">
      <alignment shrinkToFit="0" wrapText="1"/>
    </xf>
    <xf borderId="25" fillId="2" fontId="6" numFmtId="0" xfId="0" applyAlignment="1" applyBorder="1" applyFont="1">
      <alignment horizontal="center" shrinkToFit="0" wrapText="1"/>
    </xf>
    <xf borderId="25" fillId="2" fontId="6" numFmtId="0" xfId="0" applyAlignment="1" applyBorder="1" applyFont="1">
      <alignment shrinkToFit="0" wrapText="1"/>
    </xf>
    <xf borderId="31" fillId="2" fontId="6" numFmtId="0" xfId="0" applyAlignment="1" applyBorder="1" applyFont="1">
      <alignment horizontal="center" shrinkToFit="0" wrapText="1"/>
    </xf>
    <xf borderId="24" fillId="2" fontId="6" numFmtId="0" xfId="0" applyAlignment="1" applyBorder="1" applyFont="1">
      <alignment horizontal="left" vertical="center"/>
    </xf>
    <xf borderId="43" fillId="2" fontId="6" numFmtId="0" xfId="0" applyAlignment="1" applyBorder="1" applyFont="1">
      <alignment horizontal="center" shrinkToFit="0" wrapText="1"/>
    </xf>
    <xf borderId="31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shrinkToFit="0" wrapText="1"/>
    </xf>
    <xf borderId="14" fillId="0" fontId="6" numFmtId="0" xfId="0" applyAlignment="1" applyBorder="1" applyFont="1">
      <alignment horizontal="center" shrinkToFit="0" wrapText="1"/>
    </xf>
    <xf borderId="44" fillId="2" fontId="6" numFmtId="0" xfId="0" applyBorder="1" applyFont="1"/>
    <xf borderId="44" fillId="2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shrinkToFit="0" vertical="center" wrapText="1"/>
    </xf>
    <xf borderId="29" fillId="0" fontId="6" numFmtId="0" xfId="0" applyAlignment="1" applyBorder="1" applyFont="1">
      <alignment horizontal="center" shrinkToFit="0" vertical="center" wrapText="1"/>
    </xf>
    <xf borderId="32" fillId="0" fontId="6" numFmtId="0" xfId="0" applyAlignment="1" applyBorder="1" applyFont="1">
      <alignment horizontal="center" shrinkToFit="0" vertical="center" wrapText="1"/>
    </xf>
    <xf borderId="45" fillId="0" fontId="5" numFmtId="0" xfId="0" applyBorder="1" applyFont="1"/>
    <xf borderId="24" fillId="0" fontId="6" numFmtId="0" xfId="0" applyAlignment="1" applyBorder="1" applyFont="1">
      <alignment horizontal="center" vertical="center"/>
    </xf>
    <xf borderId="39" fillId="0" fontId="5" numFmtId="0" xfId="0" applyBorder="1" applyFont="1"/>
    <xf borderId="36" fillId="0" fontId="6" numFmtId="0" xfId="0" applyAlignment="1" applyBorder="1" applyFont="1">
      <alignment horizontal="center" vertical="center"/>
    </xf>
    <xf borderId="46" fillId="0" fontId="6" numFmtId="0" xfId="0" applyAlignment="1" applyBorder="1" applyFont="1">
      <alignment horizontal="center" shrinkToFit="0" vertical="center" wrapText="1"/>
    </xf>
    <xf borderId="20" fillId="2" fontId="10" numFmtId="0" xfId="0" applyAlignment="1" applyBorder="1" applyFont="1">
      <alignment horizontal="left" shrinkToFit="0" vertical="center" wrapText="1"/>
    </xf>
    <xf borderId="42" fillId="2" fontId="11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6.0"/>
    <col customWidth="1" min="2" max="2" width="33.33"/>
    <col customWidth="1" min="3" max="8" width="5.67"/>
    <col customWidth="1" min="9" max="9" width="33.33"/>
    <col customWidth="1" min="10" max="15" width="5.78"/>
    <col customWidth="1" min="16" max="16" width="7.56"/>
    <col customWidth="1" min="17" max="26" width="6.22"/>
  </cols>
  <sheetData>
    <row r="1" ht="42.75" customHeight="1">
      <c r="A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ht="4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3" t="s">
        <v>1</v>
      </c>
      <c r="P3" s="4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3" t="s">
        <v>2</v>
      </c>
      <c r="P4" s="4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ht="30.0" customHeight="1">
      <c r="A6" s="7" t="s">
        <v>4</v>
      </c>
      <c r="B6" s="8" t="s">
        <v>5</v>
      </c>
      <c r="C6" s="9"/>
      <c r="D6" s="9"/>
      <c r="E6" s="9"/>
      <c r="F6" s="9"/>
      <c r="G6" s="9"/>
      <c r="H6" s="10"/>
      <c r="I6" s="11" t="s">
        <v>6</v>
      </c>
      <c r="J6" s="12"/>
      <c r="K6" s="12"/>
      <c r="L6" s="12"/>
      <c r="M6" s="12"/>
      <c r="N6" s="12"/>
      <c r="O6" s="13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30.0" customHeight="1">
      <c r="A7" s="16"/>
      <c r="B7" s="17" t="s">
        <v>7</v>
      </c>
      <c r="C7" s="18" t="s">
        <v>8</v>
      </c>
      <c r="D7" s="19"/>
      <c r="E7" s="20"/>
      <c r="F7" s="18" t="s">
        <v>9</v>
      </c>
      <c r="G7" s="19"/>
      <c r="H7" s="20"/>
      <c r="I7" s="21" t="s">
        <v>10</v>
      </c>
      <c r="J7" s="18" t="s">
        <v>11</v>
      </c>
      <c r="K7" s="19"/>
      <c r="L7" s="20"/>
      <c r="M7" s="18" t="s">
        <v>12</v>
      </c>
      <c r="N7" s="19"/>
      <c r="O7" s="22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23.75" customHeight="1">
      <c r="A8" s="23"/>
      <c r="B8" s="24"/>
      <c r="C8" s="25" t="s">
        <v>13</v>
      </c>
      <c r="D8" s="25" t="s">
        <v>14</v>
      </c>
      <c r="E8" s="25" t="s">
        <v>15</v>
      </c>
      <c r="F8" s="25" t="s">
        <v>16</v>
      </c>
      <c r="G8" s="25" t="s">
        <v>17</v>
      </c>
      <c r="H8" s="25" t="s">
        <v>18</v>
      </c>
      <c r="I8" s="26"/>
      <c r="J8" s="25" t="s">
        <v>19</v>
      </c>
      <c r="K8" s="25" t="s">
        <v>20</v>
      </c>
      <c r="L8" s="25" t="s">
        <v>21</v>
      </c>
      <c r="M8" s="25" t="s">
        <v>22</v>
      </c>
      <c r="N8" s="25" t="s">
        <v>23</v>
      </c>
      <c r="O8" s="27" t="s">
        <v>24</v>
      </c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30.75" customHeight="1">
      <c r="A9" s="7" t="s">
        <v>25</v>
      </c>
      <c r="B9" s="28" t="s">
        <v>26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30.0" customHeight="1">
      <c r="A10" s="16"/>
      <c r="B10" s="31" t="s">
        <v>27</v>
      </c>
      <c r="C10" s="32">
        <v>2.0</v>
      </c>
      <c r="D10" s="32">
        <v>2.0</v>
      </c>
      <c r="E10" s="32">
        <v>0.0</v>
      </c>
      <c r="F10" s="32"/>
      <c r="G10" s="32"/>
      <c r="H10" s="32"/>
      <c r="I10" s="33"/>
      <c r="J10" s="32"/>
      <c r="K10" s="32"/>
      <c r="L10" s="32"/>
      <c r="M10" s="32"/>
      <c r="N10" s="34"/>
      <c r="O10" s="35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30.75" customHeight="1">
      <c r="A11" s="16"/>
      <c r="B11" s="36" t="s">
        <v>28</v>
      </c>
      <c r="C11" s="37"/>
      <c r="D11" s="37"/>
      <c r="E11" s="37"/>
      <c r="F11" s="37">
        <v>2.0</v>
      </c>
      <c r="G11" s="37">
        <v>2.0</v>
      </c>
      <c r="H11" s="37">
        <v>0.0</v>
      </c>
      <c r="I11" s="38"/>
      <c r="J11" s="39"/>
      <c r="K11" s="39"/>
      <c r="L11" s="39"/>
      <c r="M11" s="39"/>
      <c r="N11" s="40"/>
      <c r="O11" s="41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30.75" customHeight="1">
      <c r="A12" s="16"/>
      <c r="B12" s="17" t="s">
        <v>29</v>
      </c>
      <c r="C12" s="21">
        <f t="shared" ref="C12:D12" si="1">SUM(C10:C11)</f>
        <v>2</v>
      </c>
      <c r="D12" s="21">
        <f t="shared" si="1"/>
        <v>2</v>
      </c>
      <c r="E12" s="21">
        <v>0.0</v>
      </c>
      <c r="F12" s="21">
        <f t="shared" ref="F12:G12" si="2">SUM(F10:F11)</f>
        <v>2</v>
      </c>
      <c r="G12" s="21">
        <f t="shared" si="2"/>
        <v>2</v>
      </c>
      <c r="H12" s="42">
        <v>0.0</v>
      </c>
      <c r="I12" s="43" t="s">
        <v>30</v>
      </c>
      <c r="J12" s="44">
        <f t="shared" ref="J12:K12" si="3">SUM(J10:J11)</f>
        <v>0</v>
      </c>
      <c r="K12" s="44">
        <f t="shared" si="3"/>
        <v>0</v>
      </c>
      <c r="L12" s="44">
        <v>0.0</v>
      </c>
      <c r="M12" s="44">
        <f t="shared" ref="M12:N12" si="4">SUM(M10:M11)</f>
        <v>0</v>
      </c>
      <c r="N12" s="44">
        <f t="shared" si="4"/>
        <v>0</v>
      </c>
      <c r="O12" s="45">
        <v>0.0</v>
      </c>
      <c r="P12" s="14">
        <f>SUM(C12,F12,J12,M12)</f>
        <v>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30.75" customHeight="1">
      <c r="A13" s="16"/>
      <c r="B13" s="28" t="s">
        <v>31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30.0" customHeight="1">
      <c r="A14" s="16"/>
      <c r="B14" s="46" t="s">
        <v>32</v>
      </c>
      <c r="C14" s="32">
        <v>2.0</v>
      </c>
      <c r="D14" s="32">
        <v>2.0</v>
      </c>
      <c r="E14" s="32">
        <v>0.0</v>
      </c>
      <c r="F14" s="32"/>
      <c r="G14" s="32"/>
      <c r="H14" s="32"/>
      <c r="I14" s="47" t="s">
        <v>33</v>
      </c>
      <c r="J14" s="32">
        <v>2.0</v>
      </c>
      <c r="K14" s="32">
        <v>2.0</v>
      </c>
      <c r="L14" s="32">
        <v>0.0</v>
      </c>
      <c r="M14" s="32"/>
      <c r="N14" s="32"/>
      <c r="O14" s="48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30.0" customHeight="1">
      <c r="A15" s="16"/>
      <c r="B15" s="49" t="s">
        <v>34</v>
      </c>
      <c r="C15" s="37"/>
      <c r="D15" s="37"/>
      <c r="E15" s="37"/>
      <c r="F15" s="37">
        <v>2.0</v>
      </c>
      <c r="G15" s="37">
        <v>2.0</v>
      </c>
      <c r="H15" s="37">
        <v>0.0</v>
      </c>
      <c r="I15" s="50"/>
      <c r="J15" s="37"/>
      <c r="K15" s="37"/>
      <c r="L15" s="37"/>
      <c r="M15" s="37"/>
      <c r="N15" s="37"/>
      <c r="O15" s="51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30.75" customHeight="1">
      <c r="A16" s="23"/>
      <c r="B16" s="17" t="s">
        <v>35</v>
      </c>
      <c r="C16" s="21">
        <f t="shared" ref="C16:H16" si="5">SUM(C14:C15)</f>
        <v>2</v>
      </c>
      <c r="D16" s="21">
        <f t="shared" si="5"/>
        <v>2</v>
      </c>
      <c r="E16" s="21">
        <f t="shared" si="5"/>
        <v>0</v>
      </c>
      <c r="F16" s="21">
        <f t="shared" si="5"/>
        <v>2</v>
      </c>
      <c r="G16" s="21">
        <f t="shared" si="5"/>
        <v>2</v>
      </c>
      <c r="H16" s="21">
        <f t="shared" si="5"/>
        <v>0</v>
      </c>
      <c r="I16" s="21" t="s">
        <v>36</v>
      </c>
      <c r="J16" s="21">
        <f t="shared" ref="J16:K16" si="6">SUM(J14:J15)</f>
        <v>2</v>
      </c>
      <c r="K16" s="21">
        <f t="shared" si="6"/>
        <v>2</v>
      </c>
      <c r="L16" s="21">
        <v>0.0</v>
      </c>
      <c r="M16" s="21">
        <f t="shared" ref="M16:N16" si="7">SUM(M14:M15)</f>
        <v>0</v>
      </c>
      <c r="N16" s="21">
        <f t="shared" si="7"/>
        <v>0</v>
      </c>
      <c r="O16" s="52">
        <v>0.0</v>
      </c>
      <c r="P16" s="14">
        <f>SUM(C16,F16,J16,M16)</f>
        <v>6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30.75" customHeight="1">
      <c r="A17" s="7" t="s">
        <v>37</v>
      </c>
      <c r="B17" s="53" t="s">
        <v>38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4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30.0" customHeight="1">
      <c r="A18" s="16"/>
      <c r="B18" s="54"/>
      <c r="C18" s="55"/>
      <c r="D18" s="55"/>
      <c r="E18" s="55"/>
      <c r="F18" s="55"/>
      <c r="G18" s="55"/>
      <c r="H18" s="55"/>
      <c r="I18" s="56" t="s">
        <v>39</v>
      </c>
      <c r="J18" s="55">
        <v>2.0</v>
      </c>
      <c r="K18" s="55">
        <v>2.0</v>
      </c>
      <c r="L18" s="55">
        <v>0.0</v>
      </c>
      <c r="M18" s="55"/>
      <c r="N18" s="55"/>
      <c r="O18" s="57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30.0" customHeight="1">
      <c r="A19" s="16"/>
      <c r="B19" s="49" t="s">
        <v>40</v>
      </c>
      <c r="C19" s="37"/>
      <c r="D19" s="37"/>
      <c r="E19" s="37"/>
      <c r="F19" s="37">
        <v>2.0</v>
      </c>
      <c r="G19" s="37">
        <v>2.0</v>
      </c>
      <c r="H19" s="37">
        <v>0.0</v>
      </c>
      <c r="I19" s="37"/>
      <c r="J19" s="37"/>
      <c r="K19" s="37"/>
      <c r="L19" s="37"/>
      <c r="M19" s="37"/>
      <c r="N19" s="37"/>
      <c r="O19" s="51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32.25" customHeight="1">
      <c r="A20" s="23"/>
      <c r="B20" s="58" t="s">
        <v>41</v>
      </c>
      <c r="C20" s="59">
        <v>0.0</v>
      </c>
      <c r="D20" s="59">
        <v>0.0</v>
      </c>
      <c r="E20" s="59">
        <v>0.0</v>
      </c>
      <c r="F20" s="59">
        <v>2.0</v>
      </c>
      <c r="G20" s="59">
        <v>2.0</v>
      </c>
      <c r="H20" s="59">
        <v>0.0</v>
      </c>
      <c r="I20" s="60" t="s">
        <v>42</v>
      </c>
      <c r="J20" s="60">
        <v>2.0</v>
      </c>
      <c r="K20" s="60">
        <v>2.0</v>
      </c>
      <c r="L20" s="60">
        <v>0.0</v>
      </c>
      <c r="M20" s="60">
        <v>0.0</v>
      </c>
      <c r="N20" s="60">
        <v>0.0</v>
      </c>
      <c r="O20" s="61">
        <v>0.0</v>
      </c>
      <c r="P20" s="14">
        <f>SUM(C20,F20,J20,M20)</f>
        <v>4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30.75" customHeight="1">
      <c r="A21" s="7" t="s">
        <v>43</v>
      </c>
      <c r="B21" s="62" t="s">
        <v>44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3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30.0" customHeight="1">
      <c r="A22" s="16"/>
      <c r="B22" s="46" t="s">
        <v>45</v>
      </c>
      <c r="C22" s="32">
        <v>2.0</v>
      </c>
      <c r="D22" s="32">
        <v>2.0</v>
      </c>
      <c r="E22" s="32">
        <v>0.0</v>
      </c>
      <c r="F22" s="32"/>
      <c r="G22" s="32"/>
      <c r="H22" s="32"/>
      <c r="I22" s="64" t="s">
        <v>46</v>
      </c>
      <c r="J22" s="32">
        <v>3.0</v>
      </c>
      <c r="K22" s="32">
        <v>3.0</v>
      </c>
      <c r="L22" s="32">
        <v>0.0</v>
      </c>
      <c r="M22" s="32"/>
      <c r="N22" s="32"/>
      <c r="O22" s="48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30.0" customHeight="1">
      <c r="A23" s="16"/>
      <c r="B23" s="49" t="s">
        <v>47</v>
      </c>
      <c r="C23" s="37">
        <v>2.0</v>
      </c>
      <c r="D23" s="37">
        <v>2.0</v>
      </c>
      <c r="E23" s="37">
        <v>0.0</v>
      </c>
      <c r="F23" s="37"/>
      <c r="G23" s="37"/>
      <c r="H23" s="37"/>
      <c r="I23" s="65" t="s">
        <v>48</v>
      </c>
      <c r="J23" s="37">
        <v>3.0</v>
      </c>
      <c r="K23" s="37">
        <v>3.0</v>
      </c>
      <c r="L23" s="37">
        <v>0.0</v>
      </c>
      <c r="M23" s="37"/>
      <c r="N23" s="37"/>
      <c r="O23" s="51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30.0" customHeight="1">
      <c r="A24" s="16"/>
      <c r="B24" s="66" t="s">
        <v>49</v>
      </c>
      <c r="C24" s="37">
        <v>3.0</v>
      </c>
      <c r="D24" s="37">
        <v>3.0</v>
      </c>
      <c r="E24" s="37">
        <v>0.0</v>
      </c>
      <c r="F24" s="37"/>
      <c r="G24" s="37"/>
      <c r="H24" s="37"/>
      <c r="I24" s="50" t="s">
        <v>50</v>
      </c>
      <c r="J24" s="37"/>
      <c r="K24" s="37"/>
      <c r="L24" s="37"/>
      <c r="M24" s="37">
        <v>2.0</v>
      </c>
      <c r="N24" s="37">
        <v>2.0</v>
      </c>
      <c r="O24" s="51">
        <v>0.0</v>
      </c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30.0" customHeight="1">
      <c r="A25" s="16"/>
      <c r="B25" s="49" t="s">
        <v>51</v>
      </c>
      <c r="C25" s="37">
        <v>3.0</v>
      </c>
      <c r="D25" s="37">
        <v>3.0</v>
      </c>
      <c r="E25" s="37">
        <v>0.0</v>
      </c>
      <c r="F25" s="67"/>
      <c r="G25" s="67"/>
      <c r="H25" s="67"/>
      <c r="I25" s="50" t="s">
        <v>52</v>
      </c>
      <c r="J25" s="37"/>
      <c r="K25" s="37"/>
      <c r="L25" s="37"/>
      <c r="M25" s="37">
        <v>2.0</v>
      </c>
      <c r="N25" s="37">
        <v>2.0</v>
      </c>
      <c r="O25" s="51">
        <v>0.0</v>
      </c>
      <c r="P25" s="14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30.0" customHeight="1">
      <c r="A26" s="16"/>
      <c r="B26" s="49" t="s">
        <v>53</v>
      </c>
      <c r="C26" s="37"/>
      <c r="D26" s="37"/>
      <c r="E26" s="37"/>
      <c r="F26" s="37">
        <v>3.0</v>
      </c>
      <c r="G26" s="37">
        <v>3.0</v>
      </c>
      <c r="H26" s="37">
        <v>0.0</v>
      </c>
      <c r="I26" s="68" t="s">
        <v>54</v>
      </c>
      <c r="J26" s="69"/>
      <c r="K26" s="69"/>
      <c r="L26" s="69"/>
      <c r="M26" s="69">
        <v>2.0</v>
      </c>
      <c r="N26" s="69">
        <v>2.0</v>
      </c>
      <c r="O26" s="70">
        <v>0.0</v>
      </c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30.0" customHeight="1">
      <c r="A27" s="16"/>
      <c r="B27" s="49" t="s">
        <v>55</v>
      </c>
      <c r="C27" s="37"/>
      <c r="D27" s="37"/>
      <c r="E27" s="37"/>
      <c r="F27" s="37">
        <v>3.0</v>
      </c>
      <c r="G27" s="37">
        <v>3.0</v>
      </c>
      <c r="H27" s="37">
        <v>0.0</v>
      </c>
      <c r="I27" s="50" t="s">
        <v>56</v>
      </c>
      <c r="J27" s="37"/>
      <c r="K27" s="37"/>
      <c r="L27" s="37"/>
      <c r="M27" s="37">
        <v>2.0</v>
      </c>
      <c r="N27" s="37">
        <v>2.0</v>
      </c>
      <c r="O27" s="51">
        <v>0.0</v>
      </c>
      <c r="P27" s="14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30.75" customHeight="1">
      <c r="A28" s="16"/>
      <c r="B28" s="66" t="s">
        <v>57</v>
      </c>
      <c r="C28" s="71"/>
      <c r="D28" s="71"/>
      <c r="E28" s="71"/>
      <c r="F28" s="71">
        <v>2.0</v>
      </c>
      <c r="G28" s="71">
        <v>2.0</v>
      </c>
      <c r="H28" s="71">
        <v>0.0</v>
      </c>
      <c r="I28" s="72"/>
      <c r="J28" s="72"/>
      <c r="K28" s="72"/>
      <c r="L28" s="72"/>
      <c r="M28" s="72"/>
      <c r="N28" s="72"/>
      <c r="O28" s="73"/>
      <c r="P28" s="14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30.75" customHeight="1">
      <c r="A29" s="23"/>
      <c r="B29" s="43" t="s">
        <v>58</v>
      </c>
      <c r="C29" s="44">
        <f t="shared" ref="C29:D29" si="8">SUM(C21:C28)</f>
        <v>10</v>
      </c>
      <c r="D29" s="44">
        <f t="shared" si="8"/>
        <v>10</v>
      </c>
      <c r="E29" s="44">
        <v>0.0</v>
      </c>
      <c r="F29" s="44">
        <f t="shared" ref="F29:G29" si="9">SUM(F21:F28)</f>
        <v>8</v>
      </c>
      <c r="G29" s="44">
        <f t="shared" si="9"/>
        <v>8</v>
      </c>
      <c r="H29" s="44">
        <v>0.0</v>
      </c>
      <c r="I29" s="44" t="s">
        <v>59</v>
      </c>
      <c r="J29" s="44">
        <f t="shared" ref="J29:K29" si="10">SUM(J21:J28)</f>
        <v>6</v>
      </c>
      <c r="K29" s="44">
        <f t="shared" si="10"/>
        <v>6</v>
      </c>
      <c r="L29" s="44">
        <v>0.0</v>
      </c>
      <c r="M29" s="44">
        <f t="shared" ref="M29:N29" si="11">SUM(M21:M28)</f>
        <v>8</v>
      </c>
      <c r="N29" s="44">
        <f t="shared" si="11"/>
        <v>8</v>
      </c>
      <c r="O29" s="45">
        <v>0.0</v>
      </c>
      <c r="P29" s="14">
        <f>SUM(C29+F29+J29+M29)</f>
        <v>32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30.75" customHeight="1">
      <c r="A30" s="7" t="s">
        <v>60</v>
      </c>
      <c r="B30" s="28" t="s">
        <v>61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14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30.0" customHeight="1">
      <c r="A31" s="16"/>
      <c r="B31" s="74" t="s">
        <v>62</v>
      </c>
      <c r="C31" s="75">
        <v>2.0</v>
      </c>
      <c r="D31" s="75">
        <v>2.0</v>
      </c>
      <c r="E31" s="75">
        <v>0.0</v>
      </c>
      <c r="F31" s="76"/>
      <c r="G31" s="32"/>
      <c r="H31" s="32"/>
      <c r="I31" s="77" t="s">
        <v>63</v>
      </c>
      <c r="J31" s="75">
        <v>3.0</v>
      </c>
      <c r="K31" s="75">
        <v>2.0</v>
      </c>
      <c r="L31" s="75">
        <v>1.0</v>
      </c>
      <c r="M31" s="32"/>
      <c r="N31" s="32"/>
      <c r="O31" s="48"/>
      <c r="P31" s="14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30.0" customHeight="1">
      <c r="A32" s="16"/>
      <c r="B32" s="66" t="s">
        <v>64</v>
      </c>
      <c r="C32" s="71">
        <v>2.0</v>
      </c>
      <c r="D32" s="71">
        <v>2.0</v>
      </c>
      <c r="E32" s="71">
        <v>0.0</v>
      </c>
      <c r="F32" s="78"/>
      <c r="G32" s="37"/>
      <c r="H32" s="37"/>
      <c r="I32" s="79" t="s">
        <v>65</v>
      </c>
      <c r="J32" s="71">
        <v>3.0</v>
      </c>
      <c r="K32" s="71">
        <v>3.0</v>
      </c>
      <c r="L32" s="71">
        <v>0.0</v>
      </c>
      <c r="M32" s="37"/>
      <c r="N32" s="37"/>
      <c r="O32" s="51"/>
      <c r="P32" s="14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30.0" customHeight="1">
      <c r="A33" s="16"/>
      <c r="B33" s="66" t="s">
        <v>66</v>
      </c>
      <c r="C33" s="71">
        <v>2.0</v>
      </c>
      <c r="D33" s="71">
        <v>2.0</v>
      </c>
      <c r="E33" s="71">
        <v>0.0</v>
      </c>
      <c r="F33" s="72"/>
      <c r="G33" s="72"/>
      <c r="H33" s="72"/>
      <c r="I33" s="80" t="s">
        <v>67</v>
      </c>
      <c r="J33" s="71">
        <v>2.0</v>
      </c>
      <c r="K33" s="71">
        <v>2.0</v>
      </c>
      <c r="L33" s="71">
        <v>0.0</v>
      </c>
      <c r="M33" s="71"/>
      <c r="N33" s="71"/>
      <c r="O33" s="51"/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30.0" customHeight="1">
      <c r="A34" s="16"/>
      <c r="B34" s="81" t="s">
        <v>68</v>
      </c>
      <c r="C34" s="82">
        <v>2.0</v>
      </c>
      <c r="D34" s="82">
        <v>2.0</v>
      </c>
      <c r="E34" s="82">
        <v>0.0</v>
      </c>
      <c r="F34" s="83"/>
      <c r="G34" s="83"/>
      <c r="H34" s="83"/>
      <c r="I34" s="84" t="s">
        <v>69</v>
      </c>
      <c r="J34" s="82">
        <v>2.0</v>
      </c>
      <c r="K34" s="82">
        <v>2.0</v>
      </c>
      <c r="L34" s="82">
        <v>0.0</v>
      </c>
      <c r="M34" s="83"/>
      <c r="N34" s="83"/>
      <c r="O34" s="70"/>
      <c r="P34" s="8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30.0" customHeight="1">
      <c r="A35" s="16"/>
      <c r="B35" s="86" t="s">
        <v>70</v>
      </c>
      <c r="C35" s="69"/>
      <c r="D35" s="69"/>
      <c r="E35" s="69"/>
      <c r="F35" s="87">
        <v>2.0</v>
      </c>
      <c r="G35" s="87">
        <v>2.0</v>
      </c>
      <c r="H35" s="87">
        <v>0.0</v>
      </c>
      <c r="I35" s="88" t="s">
        <v>71</v>
      </c>
      <c r="J35" s="69">
        <v>2.0</v>
      </c>
      <c r="K35" s="69">
        <v>2.0</v>
      </c>
      <c r="L35" s="69">
        <v>0.0</v>
      </c>
      <c r="M35" s="87"/>
      <c r="N35" s="87"/>
      <c r="O35" s="89"/>
      <c r="P35" s="8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30.0" customHeight="1">
      <c r="A36" s="16"/>
      <c r="B36" s="86" t="s">
        <v>72</v>
      </c>
      <c r="C36" s="69"/>
      <c r="D36" s="69"/>
      <c r="E36" s="69"/>
      <c r="F36" s="87">
        <v>2.0</v>
      </c>
      <c r="G36" s="87">
        <v>2.0</v>
      </c>
      <c r="H36" s="87">
        <v>0.0</v>
      </c>
      <c r="I36" s="88" t="s">
        <v>73</v>
      </c>
      <c r="J36" s="69"/>
      <c r="K36" s="69"/>
      <c r="L36" s="69"/>
      <c r="M36" s="87">
        <v>3.0</v>
      </c>
      <c r="N36" s="87">
        <v>3.0</v>
      </c>
      <c r="O36" s="89">
        <v>0.0</v>
      </c>
      <c r="P36" s="8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30.0" customHeight="1">
      <c r="A37" s="16"/>
      <c r="B37" s="86" t="s">
        <v>74</v>
      </c>
      <c r="C37" s="87"/>
      <c r="D37" s="87"/>
      <c r="E37" s="87"/>
      <c r="F37" s="87">
        <v>2.0</v>
      </c>
      <c r="G37" s="87">
        <v>2.0</v>
      </c>
      <c r="H37" s="87">
        <v>0.0</v>
      </c>
      <c r="I37" s="88" t="s">
        <v>75</v>
      </c>
      <c r="J37" s="69"/>
      <c r="K37" s="69"/>
      <c r="L37" s="69"/>
      <c r="M37" s="87">
        <v>2.0</v>
      </c>
      <c r="N37" s="87">
        <v>2.0</v>
      </c>
      <c r="O37" s="89">
        <v>0.0</v>
      </c>
      <c r="P37" s="8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30.0" customHeight="1">
      <c r="A38" s="16"/>
      <c r="B38" s="90" t="s">
        <v>76</v>
      </c>
      <c r="C38" s="87"/>
      <c r="D38" s="87"/>
      <c r="E38" s="87"/>
      <c r="F38" s="69">
        <v>2.0</v>
      </c>
      <c r="G38" s="69">
        <v>2.0</v>
      </c>
      <c r="H38" s="69">
        <v>0.0</v>
      </c>
      <c r="I38" s="83" t="s">
        <v>77</v>
      </c>
      <c r="J38" s="83"/>
      <c r="K38" s="83"/>
      <c r="L38" s="83"/>
      <c r="M38" s="82">
        <v>3.0</v>
      </c>
      <c r="N38" s="82">
        <v>3.0</v>
      </c>
      <c r="O38" s="70">
        <v>0.0</v>
      </c>
      <c r="P38" s="8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30.0" customHeight="1">
      <c r="A39" s="16"/>
      <c r="B39" s="81" t="s">
        <v>78</v>
      </c>
      <c r="C39" s="83"/>
      <c r="D39" s="83"/>
      <c r="E39" s="83"/>
      <c r="F39" s="82">
        <v>2.0</v>
      </c>
      <c r="G39" s="82">
        <v>2.0</v>
      </c>
      <c r="H39" s="91">
        <v>0.0</v>
      </c>
      <c r="I39" s="80"/>
      <c r="J39" s="37"/>
      <c r="K39" s="37"/>
      <c r="L39" s="37"/>
      <c r="M39" s="71"/>
      <c r="N39" s="71"/>
      <c r="O39" s="92"/>
      <c r="P39" s="14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30.0" customHeight="1">
      <c r="A40" s="16"/>
      <c r="B40" s="66" t="s">
        <v>79</v>
      </c>
      <c r="C40" s="71"/>
      <c r="D40" s="71"/>
      <c r="E40" s="71"/>
      <c r="F40" s="71">
        <v>2.0</v>
      </c>
      <c r="G40" s="71">
        <v>2.0</v>
      </c>
      <c r="H40" s="71">
        <v>0.0</v>
      </c>
      <c r="I40" s="83"/>
      <c r="J40" s="69"/>
      <c r="K40" s="37"/>
      <c r="L40" s="37"/>
      <c r="M40" s="37"/>
      <c r="N40" s="37"/>
      <c r="O40" s="51"/>
      <c r="P40" s="14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30.75" customHeight="1">
      <c r="A41" s="16"/>
      <c r="B41" s="93"/>
      <c r="C41" s="94"/>
      <c r="D41" s="94"/>
      <c r="E41" s="94"/>
      <c r="F41" s="94"/>
      <c r="G41" s="94"/>
      <c r="H41" s="94"/>
      <c r="I41" s="95"/>
      <c r="J41" s="96"/>
      <c r="K41" s="21"/>
      <c r="L41" s="21"/>
      <c r="M41" s="21"/>
      <c r="N41" s="21"/>
      <c r="O41" s="52"/>
      <c r="P41" s="14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30.75" customHeight="1">
      <c r="A42" s="16"/>
      <c r="B42" s="97" t="s">
        <v>80</v>
      </c>
      <c r="C42" s="44">
        <f t="shared" ref="C42:E42" si="12">SUM(C31:C33)</f>
        <v>6</v>
      </c>
      <c r="D42" s="44">
        <f t="shared" si="12"/>
        <v>6</v>
      </c>
      <c r="E42" s="44">
        <f t="shared" si="12"/>
        <v>0</v>
      </c>
      <c r="F42" s="44">
        <f t="shared" ref="F42:G42" si="13">SUM(F35:F37)</f>
        <v>6</v>
      </c>
      <c r="G42" s="44">
        <f t="shared" si="13"/>
        <v>6</v>
      </c>
      <c r="H42" s="44">
        <f>SUM(H31:H33)</f>
        <v>0</v>
      </c>
      <c r="I42" s="98" t="s">
        <v>81</v>
      </c>
      <c r="J42" s="44">
        <v>8.0</v>
      </c>
      <c r="K42" s="44">
        <f>SUM(K31:K33)</f>
        <v>7</v>
      </c>
      <c r="L42" s="44">
        <f>SUM(L31:L35)</f>
        <v>1</v>
      </c>
      <c r="M42" s="44">
        <v>6.0</v>
      </c>
      <c r="N42" s="44">
        <v>6.0</v>
      </c>
      <c r="O42" s="45">
        <f>SUM(O36)</f>
        <v>0</v>
      </c>
      <c r="P42" s="14">
        <f t="shared" ref="P42:P45" si="16">SUM(C42,F42,J42,M42)</f>
        <v>26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30.0" customHeight="1">
      <c r="A43" s="99" t="s">
        <v>82</v>
      </c>
      <c r="B43" s="54" t="s">
        <v>83</v>
      </c>
      <c r="C43" s="55">
        <f t="shared" ref="C43:H43" si="14">C12+C20+C29</f>
        <v>12</v>
      </c>
      <c r="D43" s="55">
        <f t="shared" si="14"/>
        <v>12</v>
      </c>
      <c r="E43" s="55">
        <f t="shared" si="14"/>
        <v>0</v>
      </c>
      <c r="F43" s="55">
        <f t="shared" si="14"/>
        <v>12</v>
      </c>
      <c r="G43" s="55">
        <f t="shared" si="14"/>
        <v>12</v>
      </c>
      <c r="H43" s="55">
        <f t="shared" si="14"/>
        <v>0</v>
      </c>
      <c r="I43" s="55" t="s">
        <v>84</v>
      </c>
      <c r="J43" s="55">
        <f t="shared" ref="J43:O43" si="15">J12+J20+J29</f>
        <v>8</v>
      </c>
      <c r="K43" s="55">
        <f t="shared" si="15"/>
        <v>8</v>
      </c>
      <c r="L43" s="55">
        <f t="shared" si="15"/>
        <v>0</v>
      </c>
      <c r="M43" s="55">
        <f t="shared" si="15"/>
        <v>8</v>
      </c>
      <c r="N43" s="55">
        <f t="shared" si="15"/>
        <v>8</v>
      </c>
      <c r="O43" s="55">
        <f t="shared" si="15"/>
        <v>0</v>
      </c>
      <c r="P43" s="14">
        <f t="shared" si="16"/>
        <v>40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30.0" customHeight="1">
      <c r="A44" s="100"/>
      <c r="B44" s="101" t="s">
        <v>85</v>
      </c>
      <c r="C44" s="37">
        <f t="shared" ref="C44:D44" si="17">C16+C42</f>
        <v>8</v>
      </c>
      <c r="D44" s="37">
        <f t="shared" si="17"/>
        <v>8</v>
      </c>
      <c r="E44" s="37">
        <v>0.0</v>
      </c>
      <c r="F44" s="37">
        <f t="shared" ref="F44:G44" si="18">F16+F42</f>
        <v>8</v>
      </c>
      <c r="G44" s="37">
        <f t="shared" si="18"/>
        <v>8</v>
      </c>
      <c r="H44" s="37">
        <v>0.0</v>
      </c>
      <c r="I44" s="37" t="s">
        <v>86</v>
      </c>
      <c r="J44" s="37">
        <f t="shared" ref="J44:K44" si="19">J16+J42</f>
        <v>10</v>
      </c>
      <c r="K44" s="37">
        <f t="shared" si="19"/>
        <v>9</v>
      </c>
      <c r="L44" s="37">
        <v>1.0</v>
      </c>
      <c r="M44" s="37">
        <f t="shared" ref="M44:N44" si="20">M16+M42</f>
        <v>6</v>
      </c>
      <c r="N44" s="37">
        <f t="shared" si="20"/>
        <v>6</v>
      </c>
      <c r="O44" s="51">
        <v>0.0</v>
      </c>
      <c r="P44" s="14">
        <f t="shared" si="16"/>
        <v>32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30.75" customHeight="1">
      <c r="A45" s="102"/>
      <c r="B45" s="103" t="s">
        <v>87</v>
      </c>
      <c r="C45" s="60">
        <f t="shared" ref="C45:H45" si="21">SUM(C43:C44)</f>
        <v>20</v>
      </c>
      <c r="D45" s="60">
        <f t="shared" si="21"/>
        <v>20</v>
      </c>
      <c r="E45" s="60">
        <f t="shared" si="21"/>
        <v>0</v>
      </c>
      <c r="F45" s="60">
        <f t="shared" si="21"/>
        <v>20</v>
      </c>
      <c r="G45" s="60">
        <f t="shared" si="21"/>
        <v>20</v>
      </c>
      <c r="H45" s="60">
        <f t="shared" si="21"/>
        <v>0</v>
      </c>
      <c r="I45" s="60" t="s">
        <v>88</v>
      </c>
      <c r="J45" s="60">
        <f t="shared" ref="J45:K45" si="22">SUM(J43:J44)</f>
        <v>18</v>
      </c>
      <c r="K45" s="60">
        <f t="shared" si="22"/>
        <v>17</v>
      </c>
      <c r="L45" s="60">
        <v>1.0</v>
      </c>
      <c r="M45" s="60">
        <f t="shared" ref="M45:O45" si="23">SUM(M43:M44)</f>
        <v>14</v>
      </c>
      <c r="N45" s="60">
        <f t="shared" si="23"/>
        <v>14</v>
      </c>
      <c r="O45" s="61">
        <f t="shared" si="23"/>
        <v>0</v>
      </c>
      <c r="P45" s="14">
        <f t="shared" si="16"/>
        <v>72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68.75" customHeight="1">
      <c r="A46" s="104" t="s">
        <v>89</v>
      </c>
      <c r="B46" s="105" t="s">
        <v>90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106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7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7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7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108"/>
      <c r="J50" s="2"/>
      <c r="K50" s="2"/>
      <c r="L50" s="2"/>
      <c r="M50" s="2"/>
      <c r="N50" s="2"/>
      <c r="O50" s="2"/>
      <c r="P50" s="107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7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7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7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7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7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7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7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7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7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7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7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7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7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7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7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7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7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7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7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7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7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7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7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7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7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7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7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07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07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07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7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7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7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7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7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7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07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07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07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07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07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07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07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07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07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07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07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07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07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07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7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7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7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7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7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7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7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7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7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7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7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7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7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7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7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07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07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7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7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07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07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07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7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7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7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7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7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7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07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7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7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07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07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7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07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07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7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07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07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07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07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07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7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7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7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07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07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07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07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07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07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7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7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7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7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7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7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7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7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7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07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7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7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7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7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07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7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7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07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07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07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07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07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07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7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7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07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07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07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07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07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07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07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07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07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07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07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07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07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07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07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07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07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07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07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7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7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7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7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07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07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07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07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07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07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07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07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07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07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07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07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07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07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07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07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07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07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07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07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07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07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07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07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07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07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07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07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07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07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07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07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07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07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07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07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07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07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07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07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07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07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07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07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07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07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07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07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07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07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07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07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07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07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07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07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07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07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07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07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07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07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07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07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07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07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07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07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07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07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07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07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07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07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07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07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07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07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07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07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07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07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07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07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07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07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07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07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07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07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07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07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07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07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07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07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07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07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07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07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07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07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07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07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07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07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07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07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07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07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07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07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07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07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07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07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07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07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07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07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07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07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07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07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07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07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07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07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07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07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07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07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07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07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07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07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07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07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07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07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07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07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07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07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07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07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07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07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07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07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07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07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07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07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07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07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07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07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07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07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07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07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07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07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07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07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07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07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07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07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07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07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07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07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07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07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07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07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07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07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07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07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07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07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07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07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07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07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07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07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07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07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07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07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07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07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07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07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07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07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07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07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07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07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07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07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07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07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07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07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07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07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07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07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07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07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07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07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07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07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07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07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07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07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07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07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07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07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07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07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07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07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07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07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07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07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07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07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07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07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07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07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07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07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07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07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07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07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07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07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07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07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07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07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07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07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07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07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07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07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07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07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07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07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07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07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07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07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07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07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07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07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07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07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07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07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07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07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07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07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07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07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07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07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07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07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07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07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07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07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07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07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07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07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07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07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07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07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07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07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07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07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07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07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07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07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07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07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07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07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07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07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07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07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07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07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07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07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07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07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07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07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07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07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07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07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07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07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07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07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07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07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07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07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07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07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07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07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07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07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07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07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07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07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07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07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07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07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07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07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07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07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07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07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07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07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07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07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07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07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07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07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07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07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07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07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07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07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07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07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07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07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07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07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07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07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07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07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07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07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07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07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07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07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07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07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07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07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07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07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07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07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07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07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07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07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07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07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07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07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07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07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07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07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07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07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07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07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07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07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07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07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07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07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07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07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07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07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07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07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07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07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07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07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07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07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07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07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07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07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07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07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07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07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07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07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07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07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07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07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07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07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07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07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07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07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07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07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07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07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07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07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07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07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07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07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07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07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07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07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07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07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07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07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07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07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07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07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07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07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07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07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07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07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07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07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07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07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07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07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07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07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07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07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07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07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07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07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07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07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07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07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07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07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07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07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07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07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07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07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07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07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07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07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07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07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07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07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07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07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07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07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07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07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07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07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07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07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07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07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07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07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07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07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07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07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07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07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07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07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07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07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07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07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07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07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07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07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07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07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07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07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07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07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07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07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07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07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07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07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07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07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07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07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07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07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07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07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07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07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07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07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07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07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07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07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07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07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07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07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07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07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07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07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07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07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07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07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07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07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07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07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07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07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07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07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07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07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07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07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07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07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07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07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07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07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07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07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07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07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07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07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07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07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07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07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07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07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07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07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07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07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07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07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07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07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07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07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07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07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07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07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07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07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07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07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07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07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07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07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07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07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07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07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07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07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07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07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07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07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07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07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07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07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07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07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07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07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07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07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07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07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07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07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07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07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07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07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07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07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07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07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07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07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07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07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07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07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07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07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07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07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07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07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07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07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07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07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07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07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07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07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07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07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07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07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07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07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07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07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07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07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07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07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07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07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07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07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07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07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07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07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07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07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07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07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07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07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07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07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07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07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07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07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07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07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07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07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07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07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07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07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07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07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07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07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07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07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07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07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07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07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07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07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07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07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07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07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07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07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07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07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07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07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07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07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07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07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07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07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07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07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07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07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07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07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07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07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07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07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07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07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07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07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07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07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07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07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107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07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07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107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107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107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107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107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107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107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107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107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107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107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107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107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107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107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107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107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107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107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107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107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107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107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107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107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107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107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107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107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107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4">
    <mergeCell ref="B7:B8"/>
    <mergeCell ref="C7:E7"/>
    <mergeCell ref="A9:A16"/>
    <mergeCell ref="A17:A20"/>
    <mergeCell ref="A21:A29"/>
    <mergeCell ref="A30:A42"/>
    <mergeCell ref="A43:A45"/>
    <mergeCell ref="F7:H7"/>
    <mergeCell ref="I7:I8"/>
    <mergeCell ref="J7:L7"/>
    <mergeCell ref="M7:O7"/>
    <mergeCell ref="B9:O9"/>
    <mergeCell ref="B13:O13"/>
    <mergeCell ref="B17:O17"/>
    <mergeCell ref="B21:O21"/>
    <mergeCell ref="B30:O30"/>
    <mergeCell ref="B46:O46"/>
    <mergeCell ref="A1:P1"/>
    <mergeCell ref="A3:O3"/>
    <mergeCell ref="A4:O4"/>
    <mergeCell ref="A5:O5"/>
    <mergeCell ref="A6:A8"/>
    <mergeCell ref="B6:H6"/>
    <mergeCell ref="I6:O6"/>
  </mergeCells>
  <printOptions/>
  <pageMargins bottom="0.75" footer="0.0" header="0.0" left="0.7" right="0.7" top="0.75"/>
  <pageSetup paperSize="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2001-01-04T04:52:30Z</dcterms:created>
  <dc:creator>User</dc:creator>
</cp:coreProperties>
</file>